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M7" i="1" l="1"/>
  <c r="O11" i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I14" i="1" s="1"/>
  <c r="H7" i="1"/>
  <c r="H11" i="1" s="1"/>
  <c r="G7" i="1"/>
  <c r="G11" i="1"/>
  <c r="G14" i="1" s="1"/>
  <c r="F7" i="1"/>
  <c r="F11" i="1"/>
  <c r="E7" i="1"/>
  <c r="E11" i="1"/>
  <c r="E14" i="1" s="1"/>
  <c r="K11" i="1" l="1"/>
  <c r="F14" i="1"/>
  <c r="N7" i="1"/>
  <c r="N11" i="1" s="1"/>
  <c r="D8" i="1"/>
  <c r="K14" i="1"/>
  <c r="M14" i="1"/>
  <c r="N14" i="1"/>
  <c r="L11" i="1"/>
  <c r="H14" i="1"/>
  <c r="L14" i="1" s="1"/>
  <c r="M11" i="1"/>
</calcChain>
</file>

<file path=xl/sharedStrings.xml><?xml version="1.0" encoding="utf-8"?>
<sst xmlns="http://schemas.openxmlformats.org/spreadsheetml/2006/main" count="79" uniqueCount="53">
  <si>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</si>
  <si>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</si>
  <si>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</si>
  <si>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</si>
  <si>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</si>
  <si>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</si>
  <si>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</si>
  <si>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</si>
  <si>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</si>
  <si>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</si>
  <si>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</si>
  <si>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</si>
  <si>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</si>
  <si>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</si>
  <si>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</si>
  <si>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</si>
  <si>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</si>
  <si>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</si>
  <si>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</si>
  <si>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</si>
  <si>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</si>
  <si>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</si>
  <si>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</si>
  <si>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</si>
  <si>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</si>
  <si>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</si>
  <si>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</si>
  <si>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</si>
  <si>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</si>
  <si>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</si>
  <si>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</si>
  <si>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</si>
  <si>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</si>
  <si>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</si>
  <si>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</si>
  <si>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</si>
  <si>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</si>
  <si>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</si>
  <si>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Tuula Tyry</t>
  </si>
  <si>
    <t>2.4.1960</t>
  </si>
  <si>
    <t>MESTARUUSSARJA</t>
  </si>
  <si>
    <t>URA SM-SARJASSA</t>
  </si>
  <si>
    <t>Cup</t>
  </si>
  <si>
    <t>8.</t>
  </si>
  <si>
    <t>Kiri</t>
  </si>
  <si>
    <t>4.</t>
  </si>
  <si>
    <t>5.</t>
  </si>
  <si>
    <t>Kiri = Jyväskylän Kiri  (1930)</t>
  </si>
  <si>
    <t>08.05. 1982  Kiri - SMJ  7-17</t>
  </si>
  <si>
    <t xml:space="preserve">  22 v   1 kk   6 pv</t>
  </si>
  <si>
    <t>16.05. 1982  Manse PP - Kiri  5-7</t>
  </si>
  <si>
    <t>2.  ottelu</t>
  </si>
  <si>
    <t xml:space="preserve">  22 v   1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</si>
</sst>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4" fontId="1" fillId="2" borderId="0" xfId="0" applyNumberFormat="1" applyFont="1" applyFill="1" applyAlignment="1">
      <alignment horizontal="center"/>
    </xf>
    <xf numFmtId="0" fontId="1" fillId="6" borderId="9" xfId="0" applyFont="1" applyFill="1" applyBorder="1" applyAlignment="1"/>
    <xf numFmtId="0" fontId="1" fillId="6" borderId="5" xfId="0" applyFont="1" applyFill="1" applyBorder="1" applyAlignment="1"/>
    <xf numFmtId="0" fontId="1" fillId="6" borderId="12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425781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5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43</v>
      </c>
      <c r="D4" s="41" t="s">
        <v>44</v>
      </c>
      <c r="E4" s="27">
        <v>17</v>
      </c>
      <c r="F4" s="27">
        <v>4</v>
      </c>
      <c r="G4" s="27">
        <v>12</v>
      </c>
      <c r="H4" s="27">
        <v>10</v>
      </c>
      <c r="I4" s="27">
        <v>52</v>
      </c>
      <c r="J4" s="27">
        <v>9</v>
      </c>
      <c r="K4" s="27">
        <v>12</v>
      </c>
      <c r="L4" s="27">
        <v>15</v>
      </c>
      <c r="M4" s="27">
        <v>16</v>
      </c>
      <c r="N4" s="80">
        <v>0.5714285714285714</v>
      </c>
      <c r="O4" s="25">
        <v>91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1983</v>
      </c>
      <c r="C5" s="27" t="s">
        <v>45</v>
      </c>
      <c r="D5" s="41" t="s">
        <v>44</v>
      </c>
      <c r="E5" s="27">
        <v>13</v>
      </c>
      <c r="F5" s="27">
        <v>0</v>
      </c>
      <c r="G5" s="27">
        <v>2</v>
      </c>
      <c r="H5" s="27">
        <v>4</v>
      </c>
      <c r="I5" s="27">
        <v>28</v>
      </c>
      <c r="J5" s="27">
        <v>8</v>
      </c>
      <c r="K5" s="27">
        <v>9</v>
      </c>
      <c r="L5" s="27">
        <v>9</v>
      </c>
      <c r="M5" s="27">
        <v>2</v>
      </c>
      <c r="N5" s="80">
        <v>0.41176470588235292</v>
      </c>
      <c r="O5" s="25">
        <v>68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1984</v>
      </c>
      <c r="C6" s="27" t="s">
        <v>46</v>
      </c>
      <c r="D6" s="41" t="s">
        <v>44</v>
      </c>
      <c r="E6" s="27">
        <v>4</v>
      </c>
      <c r="F6" s="27">
        <v>0</v>
      </c>
      <c r="G6" s="27">
        <v>2</v>
      </c>
      <c r="H6" s="27">
        <v>5</v>
      </c>
      <c r="I6" s="27">
        <v>11</v>
      </c>
      <c r="J6" s="27">
        <v>2</v>
      </c>
      <c r="K6" s="27">
        <v>3</v>
      </c>
      <c r="L6" s="27">
        <v>4</v>
      </c>
      <c r="M6" s="27">
        <v>2</v>
      </c>
      <c r="N6" s="80">
        <v>0.61111111111111116</v>
      </c>
      <c r="O6" s="25">
        <v>18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34</v>
      </c>
      <c r="F7" s="19">
        <f t="shared" si="0"/>
        <v>4</v>
      </c>
      <c r="G7" s="19">
        <f t="shared" si="0"/>
        <v>16</v>
      </c>
      <c r="H7" s="19">
        <f t="shared" si="0"/>
        <v>19</v>
      </c>
      <c r="I7" s="19">
        <f t="shared" si="0"/>
        <v>91</v>
      </c>
      <c r="J7" s="19">
        <f t="shared" si="0"/>
        <v>19</v>
      </c>
      <c r="K7" s="19">
        <f t="shared" si="0"/>
        <v>24</v>
      </c>
      <c r="L7" s="19">
        <f t="shared" si="0"/>
        <v>28</v>
      </c>
      <c r="M7" s="19">
        <f t="shared" si="0"/>
        <v>20</v>
      </c>
      <c r="N7" s="31">
        <f>PRODUCT(I7/O7)</f>
        <v>0.51412429378531077</v>
      </c>
      <c r="O7" s="32">
        <f t="shared" ref="O7:AE7" si="1">SUM(O4:O6)</f>
        <v>177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74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76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41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35</v>
      </c>
      <c r="O10" s="25"/>
      <c r="P10" s="41" t="s">
        <v>30</v>
      </c>
      <c r="Q10" s="13"/>
      <c r="R10" s="13"/>
      <c r="S10" s="13"/>
      <c r="T10" s="42"/>
      <c r="U10" s="42"/>
      <c r="V10" s="42"/>
      <c r="W10" s="42"/>
      <c r="X10" s="42"/>
      <c r="Y10" s="13"/>
      <c r="Z10" s="13"/>
      <c r="AA10" s="13"/>
      <c r="AB10" s="13"/>
      <c r="AC10" s="13"/>
      <c r="AD10" s="13"/>
      <c r="AE10" s="13"/>
      <c r="AF10" s="4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4"/>
      <c r="E11" s="27">
        <f>PRODUCT(E7)</f>
        <v>34</v>
      </c>
      <c r="F11" s="27">
        <f>PRODUCT(F7)</f>
        <v>4</v>
      </c>
      <c r="G11" s="27">
        <f>PRODUCT(G7)</f>
        <v>16</v>
      </c>
      <c r="H11" s="27">
        <f>PRODUCT(H7)</f>
        <v>19</v>
      </c>
      <c r="I11" s="27">
        <f>PRODUCT(I7)</f>
        <v>91</v>
      </c>
      <c r="J11" s="1"/>
      <c r="K11" s="45">
        <f>PRODUCT((F11+G11)/E11)</f>
        <v>0.58823529411764708</v>
      </c>
      <c r="L11" s="45">
        <f>PRODUCT(H11/E11)</f>
        <v>0.55882352941176472</v>
      </c>
      <c r="M11" s="45">
        <f>PRODUCT(I11/E11)</f>
        <v>2.6764705882352939</v>
      </c>
      <c r="N11" s="30">
        <f>PRODUCT(N7)</f>
        <v>0.51412429378531077</v>
      </c>
      <c r="O11" s="25">
        <f>PRODUCT(O7)</f>
        <v>177</v>
      </c>
      <c r="P11" s="46" t="s">
        <v>31</v>
      </c>
      <c r="Q11" s="47"/>
      <c r="R11" s="47"/>
      <c r="S11" s="48" t="s">
        <v>48</v>
      </c>
      <c r="T11" s="48"/>
      <c r="U11" s="48"/>
      <c r="V11" s="48"/>
      <c r="W11" s="48"/>
      <c r="X11" s="48"/>
      <c r="Y11" s="48"/>
      <c r="Z11" s="48"/>
      <c r="AA11" s="48"/>
      <c r="AB11" s="49" t="s">
        <v>36</v>
      </c>
      <c r="AC11" s="48"/>
      <c r="AD11" s="48"/>
      <c r="AE11" s="49"/>
      <c r="AF11" s="77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16</v>
      </c>
      <c r="C12" s="51"/>
      <c r="D12" s="52"/>
      <c r="E12" s="27"/>
      <c r="F12" s="27"/>
      <c r="G12" s="27"/>
      <c r="H12" s="27"/>
      <c r="I12" s="27"/>
      <c r="J12" s="1"/>
      <c r="K12" s="45"/>
      <c r="L12" s="45"/>
      <c r="M12" s="45"/>
      <c r="N12" s="30"/>
      <c r="O12" s="25"/>
      <c r="P12" s="53" t="s">
        <v>32</v>
      </c>
      <c r="Q12" s="54"/>
      <c r="R12" s="54"/>
      <c r="S12" s="55" t="s">
        <v>50</v>
      </c>
      <c r="T12" s="55"/>
      <c r="U12" s="55"/>
      <c r="V12" s="55"/>
      <c r="W12" s="55"/>
      <c r="X12" s="55"/>
      <c r="Y12" s="55"/>
      <c r="Z12" s="55"/>
      <c r="AA12" s="55"/>
      <c r="AB12" s="56" t="s">
        <v>51</v>
      </c>
      <c r="AC12" s="55"/>
      <c r="AD12" s="55"/>
      <c r="AE12" s="56"/>
      <c r="AF12" s="78" t="s">
        <v>52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7" t="s">
        <v>17</v>
      </c>
      <c r="C13" s="58"/>
      <c r="D13" s="59"/>
      <c r="E13" s="28"/>
      <c r="F13" s="28"/>
      <c r="G13" s="28"/>
      <c r="H13" s="28"/>
      <c r="I13" s="28"/>
      <c r="J13" s="1"/>
      <c r="K13" s="60"/>
      <c r="L13" s="60"/>
      <c r="M13" s="60"/>
      <c r="N13" s="61"/>
      <c r="O13" s="25"/>
      <c r="P13" s="53" t="s">
        <v>33</v>
      </c>
      <c r="Q13" s="54"/>
      <c r="R13" s="54"/>
      <c r="S13" s="55" t="s">
        <v>48</v>
      </c>
      <c r="T13" s="55"/>
      <c r="U13" s="55"/>
      <c r="V13" s="55"/>
      <c r="W13" s="55"/>
      <c r="X13" s="55"/>
      <c r="Y13" s="55"/>
      <c r="Z13" s="55"/>
      <c r="AA13" s="55"/>
      <c r="AB13" s="56" t="s">
        <v>36</v>
      </c>
      <c r="AC13" s="55"/>
      <c r="AD13" s="55"/>
      <c r="AE13" s="56"/>
      <c r="AF13" s="78" t="s">
        <v>49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2" t="s">
        <v>18</v>
      </c>
      <c r="C14" s="63"/>
      <c r="D14" s="64"/>
      <c r="E14" s="19">
        <f>SUM(E11:E13)</f>
        <v>34</v>
      </c>
      <c r="F14" s="19">
        <f>SUM(F11:F13)</f>
        <v>4</v>
      </c>
      <c r="G14" s="19">
        <f>SUM(G11:G13)</f>
        <v>16</v>
      </c>
      <c r="H14" s="19">
        <f>SUM(H11:H13)</f>
        <v>19</v>
      </c>
      <c r="I14" s="19">
        <f>SUM(I11:I13)</f>
        <v>91</v>
      </c>
      <c r="J14" s="1"/>
      <c r="K14" s="65">
        <f>PRODUCT((F14+G14)/E14)</f>
        <v>0.58823529411764708</v>
      </c>
      <c r="L14" s="65">
        <f>PRODUCT(H14/E14)</f>
        <v>0.55882352941176472</v>
      </c>
      <c r="M14" s="65">
        <f>PRODUCT(I14/E14)</f>
        <v>2.6764705882352939</v>
      </c>
      <c r="N14" s="31">
        <f>PRODUCT(I14/O14)</f>
        <v>0.51412429378531077</v>
      </c>
      <c r="O14" s="25">
        <f>SUM(O11:O13)</f>
        <v>177</v>
      </c>
      <c r="P14" s="66" t="s">
        <v>34</v>
      </c>
      <c r="Q14" s="67"/>
      <c r="R14" s="67"/>
      <c r="S14" s="68" t="s">
        <v>50</v>
      </c>
      <c r="T14" s="68"/>
      <c r="U14" s="68"/>
      <c r="V14" s="68"/>
      <c r="W14" s="68"/>
      <c r="X14" s="68"/>
      <c r="Y14" s="68"/>
      <c r="Z14" s="68"/>
      <c r="AA14" s="68"/>
      <c r="AB14" s="69" t="s">
        <v>51</v>
      </c>
      <c r="AC14" s="68"/>
      <c r="AD14" s="68"/>
      <c r="AE14" s="69"/>
      <c r="AF14" s="79" t="s">
        <v>52</v>
      </c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70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37</v>
      </c>
      <c r="C16" s="1"/>
      <c r="D16" s="1" t="s">
        <v>47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2" customFormat="1" ht="15" customHeight="1" x14ac:dyDescent="0.25">
      <c r="A20" s="1"/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71"/>
      <c r="N20" s="7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2019-02-02T12:52:47Z</dcterms:modified>
</cp:coreProperties>
</file>